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9845" windowHeight="7995" activeTab="1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9" i="2"/>
  <c r="H9"/>
  <c r="G9"/>
  <c r="F9"/>
  <c r="E9"/>
  <c r="D9"/>
  <c r="E7"/>
  <c r="E6"/>
  <c r="D7"/>
  <c r="D6"/>
  <c r="F3"/>
</calcChain>
</file>

<file path=xl/sharedStrings.xml><?xml version="1.0" encoding="utf-8"?>
<sst xmlns="http://schemas.openxmlformats.org/spreadsheetml/2006/main" count="23" uniqueCount="21">
  <si>
    <t>D0</t>
  </si>
  <si>
    <t>A'B'</t>
  </si>
  <si>
    <t>AB</t>
  </si>
  <si>
    <t>بیضوی</t>
  </si>
  <si>
    <t>a=</t>
  </si>
  <si>
    <t>b=</t>
  </si>
  <si>
    <t>Phi</t>
  </si>
  <si>
    <t>H</t>
  </si>
  <si>
    <t>A</t>
  </si>
  <si>
    <t>B</t>
  </si>
  <si>
    <t>نقاط</t>
  </si>
  <si>
    <t>M</t>
  </si>
  <si>
    <t>N</t>
  </si>
  <si>
    <t>e^2</t>
  </si>
  <si>
    <t>R=</t>
  </si>
  <si>
    <t>RO</t>
  </si>
  <si>
    <t>Kh</t>
  </si>
  <si>
    <t>ضریب تصحیح ارتفاعی</t>
  </si>
  <si>
    <t>طول روی بیضوی</t>
  </si>
  <si>
    <t>طول وتر بیضوی</t>
  </si>
  <si>
    <t>شعاع اویلر</t>
  </si>
</sst>
</file>

<file path=xl/styles.xml><?xml version="1.0" encoding="utf-8"?>
<styleSheet xmlns="http://schemas.openxmlformats.org/spreadsheetml/2006/main">
  <numFmts count="2">
    <numFmt numFmtId="165" formatCode="0.000"/>
    <numFmt numFmtId="167" formatCode="0.00000"/>
  </numFmts>
  <fonts count="1">
    <font>
      <sz val="14"/>
      <color theme="1"/>
      <name val="Arial"/>
      <family val="2"/>
      <charset val="17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165" fontId="0" fillId="0" borderId="1" xfId="0" applyNumberFormat="1" applyBorder="1"/>
    <xf numFmtId="165" fontId="0" fillId="0" borderId="1" xfId="0" applyNumberFormat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4" borderId="1" xfId="0" applyFill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167" fontId="0" fillId="0" borderId="1" xfId="0" applyNumberFormat="1" applyBorder="1"/>
    <xf numFmtId="167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5" sqref="D5"/>
    </sheetView>
  </sheetViews>
  <sheetFormatPr defaultRowHeight="18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C2:J9"/>
  <sheetViews>
    <sheetView tabSelected="1" topLeftCell="B1" zoomScale="115" zoomScaleNormal="115" workbookViewId="0">
      <selection activeCell="E1" sqref="E1"/>
    </sheetView>
  </sheetViews>
  <sheetFormatPr defaultRowHeight="18"/>
  <cols>
    <col min="4" max="5" width="11.26953125" bestFit="1" customWidth="1"/>
    <col min="6" max="6" width="12.26953125" style="11" bestFit="1" customWidth="1"/>
    <col min="7" max="7" width="11.26953125" bestFit="1" customWidth="1"/>
    <col min="8" max="8" width="11.1796875" bestFit="1" customWidth="1"/>
    <col min="9" max="9" width="14.36328125" bestFit="1" customWidth="1"/>
  </cols>
  <sheetData>
    <row r="2" spans="3:10">
      <c r="C2" s="9" t="s">
        <v>3</v>
      </c>
      <c r="D2" s="10" t="s">
        <v>4</v>
      </c>
      <c r="E2" s="13">
        <v>6378136.5719999997</v>
      </c>
      <c r="F2" s="4" t="s">
        <v>13</v>
      </c>
      <c r="G2" s="4" t="s">
        <v>10</v>
      </c>
      <c r="H2" s="5" t="s">
        <v>6</v>
      </c>
      <c r="I2" s="5" t="s">
        <v>7</v>
      </c>
      <c r="J2" s="19" t="s">
        <v>2</v>
      </c>
    </row>
    <row r="3" spans="3:10">
      <c r="C3" s="9"/>
      <c r="D3" s="10" t="s">
        <v>5</v>
      </c>
      <c r="E3" s="13">
        <v>6356751.9199999999</v>
      </c>
      <c r="F3" s="10">
        <f>(E2^2-E3^2)/E2^2</f>
        <v>6.6943698895561392E-3</v>
      </c>
      <c r="G3" s="8" t="s">
        <v>8</v>
      </c>
      <c r="H3" s="7">
        <v>31</v>
      </c>
      <c r="I3" s="6">
        <v>620</v>
      </c>
      <c r="J3" s="20">
        <v>4500</v>
      </c>
    </row>
    <row r="4" spans="3:10">
      <c r="F4" s="12"/>
      <c r="G4" s="8" t="s">
        <v>9</v>
      </c>
      <c r="H4" s="4">
        <v>37</v>
      </c>
      <c r="I4" s="4">
        <v>1860</v>
      </c>
      <c r="J4" s="20"/>
    </row>
    <row r="5" spans="3:10">
      <c r="C5" s="2"/>
      <c r="D5" s="8" t="s">
        <v>12</v>
      </c>
      <c r="E5" s="8" t="s">
        <v>11</v>
      </c>
      <c r="F5" s="12"/>
      <c r="G5" s="3"/>
      <c r="H5" s="2"/>
      <c r="I5" s="2"/>
    </row>
    <row r="6" spans="3:10">
      <c r="C6" s="8" t="s">
        <v>8</v>
      </c>
      <c r="D6" s="14">
        <f>E2/SQRT(1-F3*(SIN(H3*PI()/180))^2)</f>
        <v>6383807.1989133144</v>
      </c>
      <c r="E6" s="4">
        <f>(E2*(1-F3))/(1-F3*(SIN(H3*PI()/180))^2)^(3/2)</f>
        <v>6352351.9914982636</v>
      </c>
      <c r="F6" s="12"/>
      <c r="G6" s="1"/>
    </row>
    <row r="7" spans="3:10">
      <c r="C7" s="8" t="s">
        <v>9</v>
      </c>
      <c r="D7" s="14">
        <f>E2/SQRT(1-F3*(SIN(H4*PI()/180))^2)</f>
        <v>6385882.798424392</v>
      </c>
      <c r="E7" s="4">
        <f>(E2*(1-F3))/(1-F3*(SIN(H4*PI()/180))^2)^(3/2)</f>
        <v>6358550.1232527969</v>
      </c>
      <c r="F7" s="18" t="s">
        <v>20</v>
      </c>
      <c r="G7" s="18" t="s">
        <v>19</v>
      </c>
      <c r="H7" s="10" t="s">
        <v>18</v>
      </c>
      <c r="I7" s="10" t="s">
        <v>17</v>
      </c>
    </row>
    <row r="8" spans="3:10">
      <c r="F8" s="15" t="s">
        <v>15</v>
      </c>
      <c r="G8" s="15" t="s">
        <v>0</v>
      </c>
      <c r="H8" s="8" t="s">
        <v>1</v>
      </c>
      <c r="I8" s="15" t="s">
        <v>16</v>
      </c>
    </row>
    <row r="9" spans="3:10">
      <c r="C9" t="s">
        <v>14</v>
      </c>
      <c r="D9" s="17">
        <f>SQRT(D6*E6)</f>
        <v>6368060.1735032266</v>
      </c>
      <c r="E9" s="17">
        <f>SQRT(D7*E7)</f>
        <v>6372201.8058909066</v>
      </c>
      <c r="F9" s="16">
        <f>AVERAGE(D9:E9)</f>
        <v>6370130.9896970671</v>
      </c>
      <c r="G9" s="22">
        <f>SQRT((J3^2-(I4-I3)^2)/((1+I3/F9)*(1+I4/F9)))</f>
        <v>4324.9413000790655</v>
      </c>
      <c r="H9" s="21">
        <f>2*F9*ASIN(G9/(2*F9))</f>
        <v>4324.9413831468646</v>
      </c>
      <c r="I9" s="10">
        <f>H9/J3</f>
        <v>0.96109808514374773</v>
      </c>
    </row>
  </sheetData>
  <mergeCells count="2">
    <mergeCell ref="C2:C3"/>
    <mergeCell ref="J3:J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mehdi</dc:creator>
  <cp:lastModifiedBy>mehdi</cp:lastModifiedBy>
  <dcterms:created xsi:type="dcterms:W3CDTF">2021-05-08T10:45:13Z</dcterms:created>
  <dcterms:modified xsi:type="dcterms:W3CDTF">2021-05-08T11:22:44Z</dcterms:modified>
</cp:coreProperties>
</file>