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84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4" i="1"/>
  <c r="L15"/>
  <c r="L14"/>
  <c r="L13"/>
  <c r="O8"/>
  <c r="L9"/>
  <c r="M9" s="1"/>
  <c r="N9" s="1"/>
  <c r="H9"/>
  <c r="L8"/>
  <c r="M8" s="1"/>
  <c r="N8" s="1"/>
  <c r="H8"/>
  <c r="O6"/>
  <c r="O4"/>
  <c r="N5"/>
  <c r="N6"/>
  <c r="N7"/>
  <c r="N4"/>
  <c r="M5"/>
  <c r="M6"/>
  <c r="M7"/>
  <c r="M4"/>
  <c r="L5"/>
  <c r="L6"/>
  <c r="L7"/>
  <c r="L4"/>
  <c r="H5"/>
  <c r="H6"/>
  <c r="H7"/>
  <c r="H4"/>
</calcChain>
</file>

<file path=xl/sharedStrings.xml><?xml version="1.0" encoding="utf-8"?>
<sst xmlns="http://schemas.openxmlformats.org/spreadsheetml/2006/main" count="20" uniqueCount="14">
  <si>
    <t>ST</t>
  </si>
  <si>
    <t>SIGHT</t>
  </si>
  <si>
    <t>FL</t>
  </si>
  <si>
    <t>FR</t>
  </si>
  <si>
    <t>FR_NEW</t>
  </si>
  <si>
    <t>M</t>
  </si>
  <si>
    <t>O</t>
  </si>
  <si>
    <t>A</t>
  </si>
  <si>
    <t>B</t>
  </si>
  <si>
    <t>FINAL_ANGLE</t>
  </si>
  <si>
    <t>محاسبه زاویه به روش کوپل (واحد درجه )</t>
  </si>
  <si>
    <t>دایره به چپ اعشاری</t>
  </si>
  <si>
    <t>دایره به راست اعشاری</t>
  </si>
  <si>
    <t>تبدیل رادیان به درجه و برعکس</t>
  </si>
</sst>
</file>

<file path=xl/styles.xml><?xml version="1.0" encoding="utf-8"?>
<styleSheet xmlns="http://schemas.openxmlformats.org/spreadsheetml/2006/main">
  <numFmts count="1">
    <numFmt numFmtId="166" formatCode="0.0000"/>
  </numFmts>
  <fonts count="2">
    <font>
      <sz val="14"/>
      <color theme="1"/>
      <name val="Arial"/>
      <family val="2"/>
      <charset val="178"/>
    </font>
    <font>
      <sz val="14"/>
      <name val="Arial"/>
      <family val="2"/>
      <charset val="17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166" fontId="0" fillId="2" borderId="3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0" xfId="0" applyFill="1" applyAlignment="1">
      <alignment horizont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O15"/>
  <sheetViews>
    <sheetView tabSelected="1" topLeftCell="D4" zoomScale="130" zoomScaleNormal="130" workbookViewId="0">
      <selection activeCell="L13" sqref="L13"/>
    </sheetView>
  </sheetViews>
  <sheetFormatPr defaultRowHeight="18"/>
  <cols>
    <col min="4" max="4" width="6.1796875" bestFit="1" customWidth="1"/>
    <col min="5" max="5" width="3.81640625" customWidth="1"/>
    <col min="6" max="7" width="2.81640625" customWidth="1"/>
    <col min="8" max="8" width="12.54296875" bestFit="1" customWidth="1"/>
    <col min="9" max="9" width="3.81640625" customWidth="1"/>
    <col min="10" max="11" width="2.81640625" customWidth="1"/>
    <col min="12" max="12" width="18.81640625" bestFit="1" customWidth="1"/>
    <col min="13" max="13" width="12.26953125" bestFit="1" customWidth="1"/>
    <col min="14" max="14" width="11.81640625" bestFit="1" customWidth="1"/>
    <col min="15" max="15" width="12.7265625" bestFit="1" customWidth="1"/>
  </cols>
  <sheetData>
    <row r="1" spans="3:15">
      <c r="C1" s="6" t="s">
        <v>10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3:15"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3:15">
      <c r="C3" s="4" t="s">
        <v>0</v>
      </c>
      <c r="D3" s="4" t="s">
        <v>1</v>
      </c>
      <c r="E3" s="12" t="s">
        <v>2</v>
      </c>
      <c r="F3" s="12"/>
      <c r="G3" s="12"/>
      <c r="H3" s="4" t="s">
        <v>11</v>
      </c>
      <c r="I3" s="12" t="s">
        <v>3</v>
      </c>
      <c r="J3" s="12"/>
      <c r="K3" s="12"/>
      <c r="L3" s="5" t="s">
        <v>12</v>
      </c>
      <c r="M3" s="4" t="s">
        <v>4</v>
      </c>
      <c r="N3" s="4" t="s">
        <v>5</v>
      </c>
      <c r="O3" s="4" t="s">
        <v>9</v>
      </c>
    </row>
    <row r="4" spans="3:15">
      <c r="C4" s="13" t="s">
        <v>6</v>
      </c>
      <c r="D4" s="1" t="s">
        <v>7</v>
      </c>
      <c r="E4" s="1">
        <v>0</v>
      </c>
      <c r="F4" s="1">
        <v>0</v>
      </c>
      <c r="G4" s="1">
        <v>0</v>
      </c>
      <c r="H4" s="16">
        <f>E4+F4/60+G4/3600</f>
        <v>0</v>
      </c>
      <c r="I4" s="1">
        <v>180</v>
      </c>
      <c r="J4" s="1">
        <v>0</v>
      </c>
      <c r="K4" s="1">
        <v>15</v>
      </c>
      <c r="L4" s="17">
        <f>I4+J4/60+K4/3600</f>
        <v>180.00416666666666</v>
      </c>
      <c r="M4" s="18">
        <f>IF(L4&lt;H4,L4+360,L4)</f>
        <v>180.00416666666666</v>
      </c>
      <c r="N4" s="20">
        <f>(H4+M4-180)/2</f>
        <v>2.0833333333314386E-3</v>
      </c>
      <c r="O4" s="21">
        <f>IF((N5-N4)&lt;0,N5-N4+360,N5-N4)</f>
        <v>45.174999999999983</v>
      </c>
    </row>
    <row r="5" spans="3:15">
      <c r="C5" s="14"/>
      <c r="D5" s="1" t="s">
        <v>8</v>
      </c>
      <c r="E5" s="1">
        <v>45</v>
      </c>
      <c r="F5" s="1">
        <v>10</v>
      </c>
      <c r="G5" s="1">
        <v>25</v>
      </c>
      <c r="H5" s="16">
        <f t="shared" ref="H5:H9" si="0">E5+F5/60+G5/3600</f>
        <v>45.173611111111107</v>
      </c>
      <c r="I5" s="1">
        <v>225</v>
      </c>
      <c r="J5" s="1">
        <v>10</v>
      </c>
      <c r="K5" s="1">
        <v>50</v>
      </c>
      <c r="L5" s="17">
        <f t="shared" ref="L5:L9" si="1">I5+J5/60+K5/3600</f>
        <v>225.18055555555554</v>
      </c>
      <c r="M5" s="18">
        <f t="shared" ref="M5:M9" si="2">IF(L5&lt;H5,L5+360,L5)</f>
        <v>225.18055555555554</v>
      </c>
      <c r="N5" s="20">
        <f t="shared" ref="N5:N9" si="3">(H5+M5-180)/2</f>
        <v>45.177083333333314</v>
      </c>
      <c r="O5" s="22"/>
    </row>
    <row r="6" spans="3:15">
      <c r="C6" s="15" t="s">
        <v>7</v>
      </c>
      <c r="D6" s="1" t="s">
        <v>6</v>
      </c>
      <c r="E6" s="1">
        <v>200</v>
      </c>
      <c r="F6" s="1">
        <v>25</v>
      </c>
      <c r="G6" s="1">
        <v>40</v>
      </c>
      <c r="H6" s="16">
        <f t="shared" si="0"/>
        <v>200.42777777777778</v>
      </c>
      <c r="I6" s="1">
        <v>20</v>
      </c>
      <c r="J6" s="1">
        <v>25</v>
      </c>
      <c r="K6" s="1">
        <v>10</v>
      </c>
      <c r="L6" s="17">
        <f t="shared" si="1"/>
        <v>20.419444444444444</v>
      </c>
      <c r="M6" s="19">
        <f t="shared" si="2"/>
        <v>380.41944444444442</v>
      </c>
      <c r="N6" s="20">
        <f t="shared" si="3"/>
        <v>200.42361111111109</v>
      </c>
      <c r="O6" s="21">
        <f>IF((N7-N6)&lt;0,N7-N6+360,N7-N6)</f>
        <v>172.34722222222226</v>
      </c>
    </row>
    <row r="7" spans="3:15">
      <c r="C7" s="15"/>
      <c r="D7" s="1" t="s">
        <v>8</v>
      </c>
      <c r="E7" s="1">
        <v>12</v>
      </c>
      <c r="F7" s="1">
        <v>46</v>
      </c>
      <c r="G7" s="1">
        <v>35</v>
      </c>
      <c r="H7" s="16">
        <f t="shared" si="0"/>
        <v>12.77638888888889</v>
      </c>
      <c r="I7" s="1">
        <v>192</v>
      </c>
      <c r="J7" s="1">
        <v>45</v>
      </c>
      <c r="K7" s="1">
        <v>55</v>
      </c>
      <c r="L7" s="17">
        <f t="shared" si="1"/>
        <v>192.76527777777778</v>
      </c>
      <c r="M7" s="18">
        <f t="shared" si="2"/>
        <v>192.76527777777778</v>
      </c>
      <c r="N7" s="20">
        <f t="shared" si="3"/>
        <v>12.770833333333343</v>
      </c>
      <c r="O7" s="22"/>
    </row>
    <row r="8" spans="3:15">
      <c r="C8" s="13" t="s">
        <v>8</v>
      </c>
      <c r="D8" s="2" t="s">
        <v>7</v>
      </c>
      <c r="E8" s="24">
        <v>145</v>
      </c>
      <c r="F8" s="24">
        <v>12</v>
      </c>
      <c r="G8" s="24">
        <v>30</v>
      </c>
      <c r="H8" s="24">
        <f t="shared" si="0"/>
        <v>145.20833333333331</v>
      </c>
      <c r="I8" s="24">
        <v>325</v>
      </c>
      <c r="J8" s="24">
        <v>12</v>
      </c>
      <c r="K8" s="24">
        <v>10</v>
      </c>
      <c r="L8" s="24">
        <f t="shared" si="1"/>
        <v>325.20277777777778</v>
      </c>
      <c r="M8" s="24">
        <f t="shared" si="2"/>
        <v>325.20277777777778</v>
      </c>
      <c r="N8" s="24">
        <f t="shared" si="3"/>
        <v>145.20555555555555</v>
      </c>
      <c r="O8" s="21">
        <f>IF((N9-N8)&lt;0,N9-N8+360,N9-N8)</f>
        <v>227.98472222222222</v>
      </c>
    </row>
    <row r="9" spans="3:15">
      <c r="C9" s="14"/>
      <c r="D9" s="2" t="s">
        <v>6</v>
      </c>
      <c r="E9" s="24">
        <v>13</v>
      </c>
      <c r="F9" s="24">
        <v>11</v>
      </c>
      <c r="G9" s="24">
        <v>15</v>
      </c>
      <c r="H9" s="24">
        <f t="shared" si="0"/>
        <v>13.1875</v>
      </c>
      <c r="I9" s="24">
        <v>193</v>
      </c>
      <c r="J9" s="24">
        <v>11</v>
      </c>
      <c r="K9" s="24">
        <v>35</v>
      </c>
      <c r="L9" s="24">
        <f t="shared" si="1"/>
        <v>193.19305555555556</v>
      </c>
      <c r="M9" s="24">
        <f t="shared" si="2"/>
        <v>193.19305555555556</v>
      </c>
      <c r="N9" s="24">
        <f t="shared" si="3"/>
        <v>13.19027777777778</v>
      </c>
      <c r="O9" s="22"/>
    </row>
    <row r="12" spans="3:15">
      <c r="L12" s="26" t="s">
        <v>13</v>
      </c>
    </row>
    <row r="13" spans="3:15">
      <c r="L13" s="25">
        <f>SIN(30*PI()/180)</f>
        <v>0.49999999999999994</v>
      </c>
    </row>
    <row r="14" spans="3:15">
      <c r="L14">
        <f>RADIANS(30)</f>
        <v>0.52359877559829882</v>
      </c>
      <c r="M14" s="23">
        <f>DEGREES(L14)</f>
        <v>29.999999999999996</v>
      </c>
    </row>
    <row r="15" spans="3:15">
      <c r="L15" s="25">
        <f>SIN(RADIANS(30))</f>
        <v>0.49999999999999994</v>
      </c>
    </row>
  </sheetData>
  <mergeCells count="9">
    <mergeCell ref="C6:C7"/>
    <mergeCell ref="O6:O7"/>
    <mergeCell ref="C8:C9"/>
    <mergeCell ref="O8:O9"/>
    <mergeCell ref="C1:O2"/>
    <mergeCell ref="E3:G3"/>
    <mergeCell ref="I3:K3"/>
    <mergeCell ref="C4:C5"/>
    <mergeCell ref="O4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B11" sqref="B11"/>
    </sheetView>
  </sheetViews>
  <sheetFormatPr defaultRowHeight="18"/>
  <sheetData>
    <row r="1" spans="1:1">
      <c r="A1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2021-04-07T05:45:12Z</dcterms:created>
  <dcterms:modified xsi:type="dcterms:W3CDTF">2021-04-07T11:02:07Z</dcterms:modified>
</cp:coreProperties>
</file>