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2"/>
  <c r="E5"/>
  <c r="E6"/>
  <c r="E7"/>
  <c r="E4"/>
  <c r="O6" i="1"/>
  <c r="N6"/>
  <c r="M6"/>
  <c r="L6"/>
  <c r="L7"/>
  <c r="M7" s="1"/>
  <c r="N7" s="1"/>
  <c r="H6"/>
  <c r="H7"/>
  <c r="O4"/>
  <c r="N5"/>
  <c r="N4"/>
  <c r="M5"/>
  <c r="M4"/>
  <c r="W4"/>
  <c r="V5"/>
  <c r="V4"/>
  <c r="U5"/>
  <c r="U4"/>
  <c r="L5"/>
  <c r="H5"/>
  <c r="L4"/>
  <c r="H4"/>
</calcChain>
</file>

<file path=xl/sharedStrings.xml><?xml version="1.0" encoding="utf-8"?>
<sst xmlns="http://schemas.openxmlformats.org/spreadsheetml/2006/main" count="31" uniqueCount="19">
  <si>
    <t>STATION</t>
  </si>
  <si>
    <t>FL</t>
  </si>
  <si>
    <t>FR</t>
  </si>
  <si>
    <t>M</t>
  </si>
  <si>
    <t>ANGLE</t>
  </si>
  <si>
    <t>A</t>
  </si>
  <si>
    <t>B</t>
  </si>
  <si>
    <t>C</t>
  </si>
  <si>
    <t>SIGHT</t>
  </si>
  <si>
    <t>FR_NEW</t>
  </si>
  <si>
    <t>واحد زاویه درجه اعشاری است</t>
  </si>
  <si>
    <t>FL_FRACT</t>
  </si>
  <si>
    <t>FR_FRACT</t>
  </si>
  <si>
    <t>,واحد زاویه گراد است</t>
  </si>
  <si>
    <t>FR_FRACT_NEW</t>
  </si>
  <si>
    <t>X</t>
  </si>
  <si>
    <t>Y</t>
  </si>
  <si>
    <t>POINT</t>
  </si>
  <si>
    <t>X,Y,Z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</si>
</sst>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4"/>
      <color theme="1"/>
      <name val="Arial"/>
      <family val="2"/>
      <charset val="178"/>
    </font>
    <font>
      <sz val="14"/>
      <color rgb="FFFF0000"/>
      <name val="Arial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 applyAlignment="1"/>
    <xf numFmtId="0" fontId="0" fillId="4" borderId="3" xfId="0" applyFill="1" applyBorder="1" applyAlignment="1"/>
    <xf numFmtId="0" fontId="0" fillId="5" borderId="1" xfId="0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5" borderId="1" xfId="0" applyNumberFormat="1" applyFill="1" applyBorder="1"/>
    <xf numFmtId="164" fontId="0" fillId="7" borderId="1" xfId="0" applyNumberFormat="1" applyFill="1" applyBorder="1"/>
    <xf numFmtId="164" fontId="0" fillId="6" borderId="1" xfId="0" applyNumberFormat="1" applyFill="1" applyBorder="1"/>
    <xf numFmtId="164" fontId="0" fillId="8" borderId="1" xfId="0" applyNumberFormat="1" applyFill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W10"/>
  <sheetViews>
    <sheetView topLeftCell="C1" zoomScale="130" zoomScaleNormal="130" workbookViewId="0">
      <selection activeCell="G11" sqref="G11"/>
    </sheetView>
  </sheetViews>
  <sheetFormatPr defaultRowHeight="18"/>
  <cols>
    <col min="5" max="5" width="4.08984375" customWidth="1"/>
    <col min="6" max="7" width="2.6328125" customWidth="1"/>
    <col min="8" max="8" width="9.81640625" bestFit="1" customWidth="1"/>
    <col min="9" max="9" width="3.81640625" customWidth="1"/>
    <col min="10" max="11" width="3.1796875" customWidth="1"/>
    <col min="12" max="12" width="10.08984375" bestFit="1" customWidth="1"/>
    <col min="13" max="13" width="15.26953125" bestFit="1" customWidth="1"/>
    <col min="19" max="19" width="9.26953125" bestFit="1" customWidth="1"/>
    <col min="20" max="20" width="8.81640625" bestFit="1" customWidth="1"/>
  </cols>
  <sheetData>
    <row r="2" spans="3:23">
      <c r="C2" s="6"/>
      <c r="D2" s="6"/>
      <c r="E2" s="7" t="s">
        <v>10</v>
      </c>
      <c r="F2" s="8"/>
      <c r="G2" s="6"/>
      <c r="R2" s="20" t="s">
        <v>13</v>
      </c>
      <c r="S2" s="20"/>
      <c r="T2" s="20"/>
      <c r="U2" s="20"/>
      <c r="V2" s="20"/>
    </row>
    <row r="3" spans="3:23">
      <c r="C3" s="1" t="s">
        <v>0</v>
      </c>
      <c r="D3" s="1" t="s">
        <v>8</v>
      </c>
      <c r="E3" s="21" t="s">
        <v>1</v>
      </c>
      <c r="F3" s="21"/>
      <c r="G3" s="21"/>
      <c r="H3" s="1" t="s">
        <v>11</v>
      </c>
      <c r="I3" s="22" t="s">
        <v>2</v>
      </c>
      <c r="J3" s="22"/>
      <c r="K3" s="22"/>
      <c r="L3" s="1" t="s">
        <v>12</v>
      </c>
      <c r="M3" s="1" t="s">
        <v>14</v>
      </c>
      <c r="N3" s="1" t="s">
        <v>3</v>
      </c>
      <c r="O3" s="1" t="s">
        <v>4</v>
      </c>
      <c r="Q3" s="10" t="s">
        <v>0</v>
      </c>
      <c r="R3" s="10" t="s">
        <v>8</v>
      </c>
      <c r="S3" s="10" t="s">
        <v>1</v>
      </c>
      <c r="T3" s="10" t="s">
        <v>2</v>
      </c>
      <c r="U3" s="11" t="s">
        <v>9</v>
      </c>
      <c r="V3" s="10" t="s">
        <v>3</v>
      </c>
      <c r="W3" s="10" t="s">
        <v>4</v>
      </c>
    </row>
    <row r="4" spans="3:23">
      <c r="C4" s="17" t="s">
        <v>5</v>
      </c>
      <c r="D4" s="2" t="s">
        <v>6</v>
      </c>
      <c r="E4" s="4">
        <v>0</v>
      </c>
      <c r="F4" s="4">
        <v>10</v>
      </c>
      <c r="G4" s="4">
        <v>20</v>
      </c>
      <c r="H4" s="5">
        <f>E4+F4/60+G4/3600</f>
        <v>0.17222222222222222</v>
      </c>
      <c r="I4" s="4">
        <v>180</v>
      </c>
      <c r="J4" s="4">
        <v>10</v>
      </c>
      <c r="K4" s="4">
        <v>40</v>
      </c>
      <c r="L4" s="5">
        <f>I4+J4/60+K4/3600</f>
        <v>180.17777777777778</v>
      </c>
      <c r="M4" s="5">
        <f>IF(L4&lt;H4,L4+360,L4)</f>
        <v>180.17777777777778</v>
      </c>
      <c r="N4" s="9">
        <f>(H4+M4-180)/2</f>
        <v>0.17499999999999716</v>
      </c>
      <c r="O4" s="23">
        <f>IF((N5-N4)&lt;0,(N5-N4)+360,(N5-N4))</f>
        <v>45.081111111111099</v>
      </c>
      <c r="Q4" s="17" t="s">
        <v>5</v>
      </c>
      <c r="R4" s="2" t="s">
        <v>6</v>
      </c>
      <c r="S4" s="12">
        <v>200.20400000000001</v>
      </c>
      <c r="T4" s="13">
        <v>0.20599999999999999</v>
      </c>
      <c r="U4" s="14">
        <f>IF(T4&lt;S4,T4+400,T4)</f>
        <v>400.20600000000002</v>
      </c>
      <c r="V4" s="15">
        <f>(S4+U4-200)/2</f>
        <v>200.20500000000004</v>
      </c>
      <c r="W4" s="18">
        <f>IF((V5-V4)&lt;0,(V5-V4)+400,(V5-V4))</f>
        <v>150.30399999999997</v>
      </c>
    </row>
    <row r="5" spans="3:23">
      <c r="C5" s="17"/>
      <c r="D5" s="2" t="s">
        <v>7</v>
      </c>
      <c r="E5" s="4">
        <v>45</v>
      </c>
      <c r="F5" s="4">
        <v>15</v>
      </c>
      <c r="G5" s="4">
        <v>34</v>
      </c>
      <c r="H5" s="5">
        <f>E5+F5/60+G5/3600</f>
        <v>45.259444444444448</v>
      </c>
      <c r="I5" s="4">
        <v>225</v>
      </c>
      <c r="J5" s="4">
        <v>15</v>
      </c>
      <c r="K5" s="4">
        <v>10</v>
      </c>
      <c r="L5" s="5">
        <f>I5+J5/60+K5/3600</f>
        <v>225.25277777777777</v>
      </c>
      <c r="M5" s="5">
        <f>IF(L5&lt;H5,L5+360,L5)</f>
        <v>225.25277777777777</v>
      </c>
      <c r="N5" s="9">
        <f>(H5+M5-180)/2</f>
        <v>45.256111111111096</v>
      </c>
      <c r="O5" s="24"/>
      <c r="Q5" s="17"/>
      <c r="R5" s="2" t="s">
        <v>7</v>
      </c>
      <c r="S5" s="12">
        <v>350.50900000000001</v>
      </c>
      <c r="T5" s="13">
        <v>150.50899999999999</v>
      </c>
      <c r="U5" s="14">
        <f>IF(T5&lt;S5,T5+400,T5)</f>
        <v>550.50900000000001</v>
      </c>
      <c r="V5" s="15">
        <f>(S5+U5-200)/2</f>
        <v>350.50900000000001</v>
      </c>
      <c r="W5" s="19"/>
    </row>
    <row r="6" spans="3:23">
      <c r="C6" s="26" t="s">
        <v>6</v>
      </c>
      <c r="D6" s="28" t="s">
        <v>5</v>
      </c>
      <c r="E6" s="25">
        <v>0</v>
      </c>
      <c r="F6" s="25">
        <v>10</v>
      </c>
      <c r="G6" s="25">
        <v>15</v>
      </c>
      <c r="H6" s="5">
        <f t="shared" ref="H6:H7" si="0">E6+F6/60+G6/3600</f>
        <v>0.17083333333333334</v>
      </c>
      <c r="I6" s="25">
        <v>180</v>
      </c>
      <c r="J6" s="25">
        <v>10</v>
      </c>
      <c r="K6" s="25">
        <v>45</v>
      </c>
      <c r="L6" s="5">
        <f t="shared" ref="L6:L7" si="1">I6+J6/60+K6/3600</f>
        <v>180.17916666666665</v>
      </c>
      <c r="M6" s="5">
        <f t="shared" ref="M6:M7" si="2">IF(L6&lt;H6,L6+360,L6)</f>
        <v>180.17916666666665</v>
      </c>
      <c r="N6" s="9">
        <f t="shared" ref="N6:N7" si="3">(H6+M6-180)/2</f>
        <v>0.17499999999998295</v>
      </c>
      <c r="O6" s="23">
        <f>IF((N7-N6)&lt;0,(N7-N6)+360,(N7-N6))</f>
        <v>145.02500000000001</v>
      </c>
    </row>
    <row r="7" spans="3:23">
      <c r="C7" s="27"/>
      <c r="D7" s="28" t="s">
        <v>7</v>
      </c>
      <c r="E7" s="25">
        <v>145</v>
      </c>
      <c r="F7" s="25">
        <v>11</v>
      </c>
      <c r="G7" s="25">
        <v>50</v>
      </c>
      <c r="H7" s="5">
        <f t="shared" si="0"/>
        <v>145.19722222222222</v>
      </c>
      <c r="I7" s="25">
        <v>325</v>
      </c>
      <c r="J7" s="25">
        <v>12</v>
      </c>
      <c r="K7" s="25">
        <v>10</v>
      </c>
      <c r="L7" s="5">
        <f t="shared" si="1"/>
        <v>325.20277777777778</v>
      </c>
      <c r="M7" s="5">
        <f t="shared" si="2"/>
        <v>325.20277777777778</v>
      </c>
      <c r="N7" s="9">
        <f t="shared" si="3"/>
        <v>145.19999999999999</v>
      </c>
      <c r="O7" s="24"/>
    </row>
    <row r="9" spans="3:23">
      <c r="C9" s="16"/>
    </row>
    <row r="10" spans="3:23">
      <c r="C10" s="16"/>
    </row>
  </sheetData>
  <mergeCells count="10">
    <mergeCell ref="C9:C10"/>
    <mergeCell ref="Q4:Q5"/>
    <mergeCell ref="W4:W5"/>
    <mergeCell ref="R2:V2"/>
    <mergeCell ref="C4:C5"/>
    <mergeCell ref="E3:G3"/>
    <mergeCell ref="I3:K3"/>
    <mergeCell ref="O4:O5"/>
    <mergeCell ref="C6:C7"/>
    <mergeCell ref="O6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13"/>
  <sheetViews>
    <sheetView tabSelected="1" zoomScaleNormal="100" workbookViewId="0">
      <selection activeCell="E4" sqref="E4:E8"/>
    </sheetView>
  </sheetViews>
  <sheetFormatPr defaultRowHeight="18"/>
  <cols>
    <col min="5" max="5" width="21.36328125" bestFit="1" customWidth="1"/>
  </cols>
  <sheetData>
    <row r="3" spans="2:5">
      <c r="B3" s="3" t="s">
        <v>17</v>
      </c>
      <c r="C3" s="3" t="s">
        <v>15</v>
      </c>
      <c r="D3" s="3" t="s">
        <v>16</v>
      </c>
      <c r="E3" s="3" t="s">
        <v>18</v>
      </c>
    </row>
    <row r="4" spans="2:5">
      <c r="B4" s="28">
        <v>1</v>
      </c>
      <c r="C4" s="28">
        <v>1000</v>
      </c>
      <c r="D4" s="28">
        <v>1000</v>
      </c>
      <c r="E4" s="25" t="str">
        <f>C4&amp;","&amp;D4</f>
        <v>1000,1000</v>
      </c>
    </row>
    <row r="5" spans="2:5">
      <c r="B5" s="28">
        <v>2</v>
      </c>
      <c r="C5" s="28">
        <v>1056.3</v>
      </c>
      <c r="D5" s="28">
        <v>1000</v>
      </c>
      <c r="E5" s="25" t="str">
        <f t="shared" ref="E5:E8" si="0">C5&amp;","&amp;D5</f>
        <v>1056.3,1000</v>
      </c>
    </row>
    <row r="6" spans="2:5">
      <c r="B6" s="28">
        <v>3</v>
      </c>
      <c r="C6" s="28">
        <v>1078.8699999999999</v>
      </c>
      <c r="D6" s="28">
        <v>1035.9000000000001</v>
      </c>
      <c r="E6" s="25" t="str">
        <f t="shared" si="0"/>
        <v>1078.87,1035.9</v>
      </c>
    </row>
    <row r="7" spans="2:5">
      <c r="B7" s="28">
        <v>4</v>
      </c>
      <c r="C7" s="28">
        <v>1010.907</v>
      </c>
      <c r="D7" s="28">
        <v>1078.9870000000001</v>
      </c>
      <c r="E7" s="25" t="str">
        <f t="shared" si="0"/>
        <v>1010.907,1078.987</v>
      </c>
    </row>
    <row r="8" spans="2:5">
      <c r="B8" s="28">
        <v>5</v>
      </c>
      <c r="C8" s="28">
        <v>1000</v>
      </c>
      <c r="D8" s="28">
        <v>1000</v>
      </c>
      <c r="E8" s="25" t="str">
        <f t="shared" si="0"/>
        <v>1000,1000</v>
      </c>
    </row>
    <row r="9" spans="2:5">
      <c r="B9" s="28">
        <v>6</v>
      </c>
      <c r="C9" s="28"/>
      <c r="D9" s="28"/>
      <c r="E9" s="25"/>
    </row>
    <row r="10" spans="2:5">
      <c r="B10" s="28">
        <v>7</v>
      </c>
      <c r="C10" s="28"/>
      <c r="D10" s="28"/>
      <c r="E10" s="25"/>
    </row>
    <row r="11" spans="2:5">
      <c r="B11" s="28">
        <v>8</v>
      </c>
      <c r="C11" s="28"/>
      <c r="D11" s="28"/>
      <c r="E11" s="25"/>
    </row>
    <row r="12" spans="2:5">
      <c r="B12" s="28">
        <v>9</v>
      </c>
      <c r="C12" s="28"/>
      <c r="D12" s="28"/>
      <c r="E12" s="25"/>
    </row>
    <row r="13" spans="2:5">
      <c r="B13" s="28">
        <v>10</v>
      </c>
      <c r="C13" s="28"/>
      <c r="D13" s="28"/>
      <c r="E13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2021-03-13T04:31:41Z</dcterms:created>
  <dcterms:modified xsi:type="dcterms:W3CDTF">2021-04-03T04:56:53Z</dcterms:modified>
</cp:coreProperties>
</file>